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4940" windowHeight="8775" activeTab="0"/>
  </bookViews>
  <sheets>
    <sheet name="職員、警衛、工友人數統計表" sheetId="1" r:id="rId1"/>
  </sheets>
  <definedNames/>
  <calcPr fullCalcOnLoad="1"/>
</workbook>
</file>

<file path=xl/sharedStrings.xml><?xml version="1.0" encoding="utf-8"?>
<sst xmlns="http://schemas.openxmlformats.org/spreadsheetml/2006/main" count="61" uniqueCount="34">
  <si>
    <t>職　　　　　　　　　　　　　　　員　　　　　　　　　　　　　　　數</t>
  </si>
  <si>
    <t>總務人員</t>
  </si>
  <si>
    <t>會計人員</t>
  </si>
  <si>
    <t>人事人員</t>
  </si>
  <si>
    <r>
      <t xml:space="preserve">圖書管理  </t>
    </r>
    <r>
      <rPr>
        <sz val="12"/>
        <rFont val="Times New Roman"/>
        <family val="1"/>
      </rPr>
      <t xml:space="preserve">  </t>
    </r>
    <r>
      <rPr>
        <sz val="12"/>
        <rFont val="細明體"/>
        <family val="3"/>
      </rPr>
      <t>人員</t>
    </r>
  </si>
  <si>
    <r>
      <t>體育衛生</t>
    </r>
    <r>
      <rPr>
        <sz val="12"/>
        <rFont val="Times New Roman"/>
        <family val="1"/>
      </rPr>
      <t xml:space="preserve">       </t>
    </r>
    <r>
      <rPr>
        <sz val="12"/>
        <rFont val="細明體"/>
        <family val="3"/>
      </rPr>
      <t>人員</t>
    </r>
  </si>
  <si>
    <t>專門技術人員</t>
  </si>
  <si>
    <t>其他人員</t>
  </si>
  <si>
    <t>計</t>
  </si>
  <si>
    <t>男</t>
  </si>
  <si>
    <t>女</t>
  </si>
  <si>
    <t>教務處
人員</t>
  </si>
  <si>
    <t>學務處
人員</t>
  </si>
  <si>
    <r>
      <t>統計至9</t>
    </r>
    <r>
      <rPr>
        <sz val="12"/>
        <rFont val="新細明體"/>
        <family val="1"/>
      </rPr>
      <t>6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4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30</t>
    </r>
    <r>
      <rPr>
        <sz val="12"/>
        <rFont val="新細明體"/>
        <family val="1"/>
      </rPr>
      <t>日</t>
    </r>
  </si>
  <si>
    <r>
      <t>秘</t>
    </r>
    <r>
      <rPr>
        <sz val="12"/>
        <rFont val="細明體"/>
        <family val="3"/>
      </rPr>
      <t>書</t>
    </r>
    <r>
      <rPr>
        <sz val="12"/>
        <rFont val="細明體"/>
        <family val="3"/>
      </rPr>
      <t>室</t>
    </r>
  </si>
  <si>
    <t>警衛數</t>
  </si>
  <si>
    <r>
      <t>工友數</t>
    </r>
    <r>
      <rPr>
        <sz val="12"/>
        <rFont val="Times New Roman"/>
        <family val="1"/>
      </rPr>
      <t xml:space="preserve">
(</t>
    </r>
    <r>
      <rPr>
        <sz val="12"/>
        <rFont val="細明體"/>
        <family val="3"/>
      </rPr>
      <t>含技工</t>
    </r>
    <r>
      <rPr>
        <sz val="12"/>
        <rFont val="Times New Roman"/>
        <family val="1"/>
      </rPr>
      <t>)</t>
    </r>
  </si>
  <si>
    <t>職員總計</t>
  </si>
  <si>
    <t>淡江大學95學年度第2學期專任職員、警衛、工友人數統計表</t>
  </si>
  <si>
    <t>合計</t>
  </si>
  <si>
    <t>技正</t>
  </si>
  <si>
    <t>技士</t>
  </si>
  <si>
    <t>技佐</t>
  </si>
  <si>
    <t>四等</t>
  </si>
  <si>
    <t>三等</t>
  </si>
  <si>
    <t>工友</t>
  </si>
  <si>
    <t>技工</t>
  </si>
  <si>
    <t>駕駛</t>
  </si>
  <si>
    <t>淡水</t>
  </si>
  <si>
    <t>蘭陽</t>
  </si>
  <si>
    <t>2技士</t>
  </si>
  <si>
    <t>1技士</t>
  </si>
  <si>
    <t>1技佐</t>
  </si>
  <si>
    <t>註：1.專門技術人員含技正、技士、技佐、三等技術師、四等技術師。
　　2.本表含約僱人員、不含研究人員。
　　3.「職員總計」不含警衛及工友。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</si>
</sst>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0.00_ "/>
    <numFmt numFmtId="178" formatCode="#,##0_);[Red]\(#,##0\)"/>
    <numFmt numFmtId="179" formatCode="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</numFmts>
  <fonts count="10">
    <font>
      <sz val="12"/>
      <name val="新細明體"/>
      <family val="1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0"/>
      <name val="細明體"/>
      <family val="3"/>
    </font>
    <font>
      <sz val="12"/>
      <name val="細明體"/>
      <family val="3"/>
    </font>
    <font>
      <sz val="18"/>
      <color indexed="8"/>
      <name val="標楷體"/>
      <family val="4"/>
    </font>
    <font>
      <sz val="12"/>
      <name val="Times New Roman"/>
      <family val="1"/>
    </font>
    <font>
      <sz val="10"/>
      <color indexed="9"/>
      <name val="細明體"/>
      <family val="3"/>
    </font>
    <font>
      <sz val="12"/>
      <color indexed="9"/>
      <name val="細明體"/>
      <family val="3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hair"/>
      <top style="thin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5" fillId="3" borderId="14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5" fillId="3" borderId="18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2" borderId="19" xfId="0" applyFill="1" applyBorder="1" applyAlignment="1">
      <alignment/>
    </xf>
    <xf numFmtId="0" fontId="5" fillId="2" borderId="2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1" xfId="0" applyFont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right" vertical="center" wrapText="1"/>
    </xf>
    <xf numFmtId="0" fontId="0" fillId="0" borderId="26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5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5" fillId="2" borderId="32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0" fontId="5" fillId="2" borderId="36" xfId="0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/>
    </xf>
    <xf numFmtId="0" fontId="0" fillId="2" borderId="38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39" xfId="0" applyFill="1" applyBorder="1" applyAlignment="1">
      <alignment/>
    </xf>
    <xf numFmtId="0" fontId="0" fillId="2" borderId="36" xfId="0" applyFill="1" applyBorder="1" applyAlignment="1">
      <alignment/>
    </xf>
    <xf numFmtId="0" fontId="0" fillId="2" borderId="37" xfId="0" applyFill="1" applyBorder="1" applyAlignment="1">
      <alignment/>
    </xf>
    <xf numFmtId="0" fontId="5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5" fillId="2" borderId="4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34" xfId="0" applyFont="1" applyFill="1" applyBorder="1" applyAlignment="1">
      <alignment horizontal="center" vertical="center" wrapText="1"/>
    </xf>
    <xf numFmtId="0" fontId="5" fillId="2" borderId="35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44" xfId="0" applyFont="1" applyFill="1" applyBorder="1" applyAlignment="1">
      <alignment horizontal="center" vertical="center" wrapText="1"/>
    </xf>
    <xf numFmtId="0" fontId="5" fillId="2" borderId="4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46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18"/>
  <sheetViews>
    <sheetView tabSelected="1" zoomScale="80" zoomScaleNormal="80" workbookViewId="0" topLeftCell="A1">
      <selection activeCell="A1" sqref="A1:AC1"/>
    </sheetView>
  </sheetViews>
  <sheetFormatPr defaultColWidth="9.00390625" defaultRowHeight="16.5"/>
  <cols>
    <col min="1" max="3" width="5.125" style="1" bestFit="1" customWidth="1"/>
    <col min="4" max="5" width="5.125" style="1" customWidth="1"/>
    <col min="6" max="7" width="5.50390625" style="1" customWidth="1"/>
    <col min="8" max="9" width="5.125" style="1" customWidth="1"/>
    <col min="10" max="16" width="5.125" style="2" customWidth="1"/>
    <col min="17" max="17" width="5.125" style="3" customWidth="1"/>
    <col min="18" max="23" width="5.125" style="1" customWidth="1"/>
    <col min="24" max="26" width="4.125" style="1" bestFit="1" customWidth="1"/>
    <col min="27" max="29" width="4.625" style="1" customWidth="1"/>
    <col min="30" max="31" width="3.625" style="1" customWidth="1"/>
    <col min="32" max="16384" width="9.00390625" style="1" customWidth="1"/>
  </cols>
  <sheetData>
    <row r="1" spans="1:29" ht="25.5">
      <c r="A1" s="32" t="s">
        <v>18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4"/>
    </row>
    <row r="2" spans="1:31" ht="19.5" customHeight="1">
      <c r="A2" s="38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40"/>
      <c r="X2" s="41" t="s">
        <v>15</v>
      </c>
      <c r="Y2" s="42"/>
      <c r="Z2" s="43"/>
      <c r="AA2" s="50" t="s">
        <v>16</v>
      </c>
      <c r="AB2" s="51"/>
      <c r="AC2" s="52"/>
      <c r="AD2" s="4"/>
      <c r="AE2" s="4"/>
    </row>
    <row r="3" spans="1:29" ht="21.75" customHeight="1">
      <c r="A3" s="73" t="s">
        <v>17</v>
      </c>
      <c r="B3" s="48"/>
      <c r="C3" s="49"/>
      <c r="D3" s="27" t="s">
        <v>14</v>
      </c>
      <c r="E3" s="58"/>
      <c r="F3" s="63" t="s">
        <v>11</v>
      </c>
      <c r="G3" s="58"/>
      <c r="H3" s="50" t="s">
        <v>12</v>
      </c>
      <c r="I3" s="64"/>
      <c r="J3" s="70" t="s">
        <v>1</v>
      </c>
      <c r="K3" s="70"/>
      <c r="L3" s="78" t="s">
        <v>2</v>
      </c>
      <c r="M3" s="78"/>
      <c r="N3" s="78" t="s">
        <v>3</v>
      </c>
      <c r="O3" s="78"/>
      <c r="P3" s="69" t="s">
        <v>4</v>
      </c>
      <c r="Q3" s="69"/>
      <c r="R3" s="70" t="s">
        <v>5</v>
      </c>
      <c r="S3" s="70"/>
      <c r="T3" s="70" t="s">
        <v>6</v>
      </c>
      <c r="U3" s="70"/>
      <c r="V3" s="76" t="s">
        <v>7</v>
      </c>
      <c r="W3" s="76"/>
      <c r="X3" s="44"/>
      <c r="Y3" s="45"/>
      <c r="Z3" s="46"/>
      <c r="AA3" s="53"/>
      <c r="AB3" s="54"/>
      <c r="AC3" s="55"/>
    </row>
    <row r="4" spans="1:29" ht="21.75" customHeight="1">
      <c r="A4" s="38"/>
      <c r="B4" s="74"/>
      <c r="C4" s="75"/>
      <c r="D4" s="59"/>
      <c r="E4" s="60"/>
      <c r="F4" s="59"/>
      <c r="G4" s="60"/>
      <c r="H4" s="65"/>
      <c r="I4" s="66"/>
      <c r="J4" s="71"/>
      <c r="K4" s="71"/>
      <c r="L4" s="78"/>
      <c r="M4" s="78"/>
      <c r="N4" s="78"/>
      <c r="O4" s="78"/>
      <c r="P4" s="69"/>
      <c r="Q4" s="69"/>
      <c r="R4" s="71"/>
      <c r="S4" s="71"/>
      <c r="T4" s="71"/>
      <c r="U4" s="71"/>
      <c r="V4" s="76"/>
      <c r="W4" s="76"/>
      <c r="X4" s="44"/>
      <c r="Y4" s="45"/>
      <c r="Z4" s="46"/>
      <c r="AA4" s="53"/>
      <c r="AB4" s="54"/>
      <c r="AC4" s="55"/>
    </row>
    <row r="5" spans="1:29" ht="21.75" customHeight="1">
      <c r="A5" s="38"/>
      <c r="B5" s="74"/>
      <c r="C5" s="75"/>
      <c r="D5" s="61"/>
      <c r="E5" s="62"/>
      <c r="F5" s="61"/>
      <c r="G5" s="62"/>
      <c r="H5" s="67"/>
      <c r="I5" s="68"/>
      <c r="J5" s="72"/>
      <c r="K5" s="72"/>
      <c r="L5" s="78"/>
      <c r="M5" s="78"/>
      <c r="N5" s="78"/>
      <c r="O5" s="78"/>
      <c r="P5" s="69"/>
      <c r="Q5" s="69"/>
      <c r="R5" s="72"/>
      <c r="S5" s="72"/>
      <c r="T5" s="72"/>
      <c r="U5" s="72"/>
      <c r="V5" s="77"/>
      <c r="W5" s="77"/>
      <c r="X5" s="47"/>
      <c r="Y5" s="48"/>
      <c r="Z5" s="49"/>
      <c r="AA5" s="56"/>
      <c r="AB5" s="57"/>
      <c r="AC5" s="26"/>
    </row>
    <row r="6" spans="1:31" ht="21.75" customHeight="1">
      <c r="A6" s="9" t="s">
        <v>8</v>
      </c>
      <c r="B6" s="10" t="s">
        <v>9</v>
      </c>
      <c r="C6" s="8" t="s">
        <v>10</v>
      </c>
      <c r="D6" s="7" t="s">
        <v>9</v>
      </c>
      <c r="E6" s="8" t="s">
        <v>10</v>
      </c>
      <c r="F6" s="7" t="s">
        <v>9</v>
      </c>
      <c r="G6" s="8" t="s">
        <v>10</v>
      </c>
      <c r="H6" s="7" t="s">
        <v>9</v>
      </c>
      <c r="I6" s="8" t="s">
        <v>10</v>
      </c>
      <c r="J6" s="7" t="s">
        <v>9</v>
      </c>
      <c r="K6" s="6" t="s">
        <v>10</v>
      </c>
      <c r="L6" s="11" t="s">
        <v>9</v>
      </c>
      <c r="M6" s="11" t="s">
        <v>10</v>
      </c>
      <c r="N6" s="7" t="s">
        <v>9</v>
      </c>
      <c r="O6" s="6" t="s">
        <v>10</v>
      </c>
      <c r="P6" s="7" t="s">
        <v>9</v>
      </c>
      <c r="Q6" s="6" t="s">
        <v>10</v>
      </c>
      <c r="R6" s="7" t="s">
        <v>9</v>
      </c>
      <c r="S6" s="6" t="s">
        <v>10</v>
      </c>
      <c r="T6" s="7" t="s">
        <v>9</v>
      </c>
      <c r="U6" s="6" t="s">
        <v>10</v>
      </c>
      <c r="V6" s="12" t="s">
        <v>9</v>
      </c>
      <c r="W6" s="13" t="s">
        <v>10</v>
      </c>
      <c r="X6" s="7" t="s">
        <v>8</v>
      </c>
      <c r="Y6" s="10" t="s">
        <v>9</v>
      </c>
      <c r="Z6" s="8" t="s">
        <v>10</v>
      </c>
      <c r="AA6" s="12" t="s">
        <v>8</v>
      </c>
      <c r="AB6" s="10" t="s">
        <v>9</v>
      </c>
      <c r="AC6" s="14" t="s">
        <v>10</v>
      </c>
      <c r="AD6" s="5"/>
      <c r="AE6" s="5"/>
    </row>
    <row r="7" spans="1:31" ht="57.75" customHeight="1" thickBot="1">
      <c r="A7" s="15">
        <f>B7+C7</f>
        <v>507</v>
      </c>
      <c r="B7" s="16">
        <f>D7+F7+H7+J7+L7+N7+P7+R7+T7+V7</f>
        <v>130</v>
      </c>
      <c r="C7" s="17">
        <f>E7+G7+I7+K7+M7+O7+Q7+S7+U7+W7</f>
        <v>377</v>
      </c>
      <c r="D7" s="18">
        <v>3</v>
      </c>
      <c r="E7" s="17">
        <v>13</v>
      </c>
      <c r="F7" s="18">
        <v>5</v>
      </c>
      <c r="G7" s="17">
        <v>41</v>
      </c>
      <c r="H7" s="18">
        <v>8</v>
      </c>
      <c r="I7" s="17">
        <v>31</v>
      </c>
      <c r="J7" s="18">
        <v>22</v>
      </c>
      <c r="K7" s="19">
        <v>32</v>
      </c>
      <c r="L7" s="20">
        <v>0</v>
      </c>
      <c r="M7" s="19">
        <v>16</v>
      </c>
      <c r="N7" s="18">
        <v>1</v>
      </c>
      <c r="O7" s="19">
        <v>9</v>
      </c>
      <c r="P7" s="18">
        <v>5</v>
      </c>
      <c r="Q7" s="19">
        <v>39</v>
      </c>
      <c r="R7" s="18">
        <v>6</v>
      </c>
      <c r="S7" s="19">
        <v>8</v>
      </c>
      <c r="T7" s="18">
        <v>41</v>
      </c>
      <c r="U7" s="19">
        <v>18</v>
      </c>
      <c r="V7" s="21">
        <v>39</v>
      </c>
      <c r="W7" s="22">
        <v>170</v>
      </c>
      <c r="X7" s="18">
        <f>Y7+Z7</f>
        <v>17</v>
      </c>
      <c r="Y7" s="16">
        <v>17</v>
      </c>
      <c r="Z7" s="17">
        <v>0</v>
      </c>
      <c r="AA7" s="21">
        <f>AB7+AC7</f>
        <v>103</v>
      </c>
      <c r="AB7" s="16">
        <v>34</v>
      </c>
      <c r="AC7" s="23">
        <v>69</v>
      </c>
      <c r="AD7" s="5"/>
      <c r="AE7" s="5"/>
    </row>
    <row r="8" spans="1:29" ht="17.25" thickBot="1">
      <c r="A8" s="35" t="s">
        <v>13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7"/>
    </row>
    <row r="9" spans="1:29" ht="63" customHeight="1">
      <c r="A9" s="30" t="s">
        <v>33</v>
      </c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  <c r="Q9" s="31"/>
      <c r="R9" s="3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</row>
    <row r="10" spans="1:29" ht="16.5">
      <c r="A10" s="24"/>
      <c r="B10" s="24"/>
      <c r="C10" s="25" t="s">
        <v>28</v>
      </c>
      <c r="D10" s="25">
        <v>3</v>
      </c>
      <c r="E10" s="25">
        <v>12</v>
      </c>
      <c r="F10" s="25">
        <v>5</v>
      </c>
      <c r="G10" s="25">
        <v>39</v>
      </c>
      <c r="H10" s="25">
        <v>7</v>
      </c>
      <c r="I10" s="25">
        <v>30</v>
      </c>
      <c r="J10" s="28">
        <v>20</v>
      </c>
      <c r="K10" s="29">
        <v>30</v>
      </c>
      <c r="L10" s="28">
        <v>0</v>
      </c>
      <c r="M10" s="28">
        <v>15</v>
      </c>
      <c r="N10" s="28">
        <v>1</v>
      </c>
      <c r="O10" s="28">
        <v>9</v>
      </c>
      <c r="P10" s="28">
        <v>4</v>
      </c>
      <c r="Q10" s="28">
        <v>38</v>
      </c>
      <c r="R10" s="25">
        <f>4+2</f>
        <v>6</v>
      </c>
      <c r="S10" s="25">
        <f>3+5</f>
        <v>8</v>
      </c>
      <c r="T10" s="25">
        <v>41</v>
      </c>
      <c r="U10" s="25">
        <v>18</v>
      </c>
      <c r="V10" s="24">
        <v>38</v>
      </c>
      <c r="W10" s="24">
        <v>170</v>
      </c>
      <c r="X10" s="24"/>
      <c r="Y10" s="24">
        <v>17</v>
      </c>
      <c r="Z10" s="24">
        <v>0</v>
      </c>
      <c r="AA10" s="24"/>
      <c r="AB10" s="24">
        <v>34</v>
      </c>
      <c r="AC10" s="24">
        <v>69</v>
      </c>
    </row>
    <row r="11" spans="1:29" ht="14.25">
      <c r="A11" s="24"/>
      <c r="B11" s="24"/>
      <c r="C11" s="25" t="s">
        <v>29</v>
      </c>
      <c r="D11" s="25"/>
      <c r="E11" s="25">
        <v>1</v>
      </c>
      <c r="F11" s="25"/>
      <c r="G11" s="25">
        <v>2</v>
      </c>
      <c r="H11" s="25">
        <v>1</v>
      </c>
      <c r="I11" s="25">
        <v>1</v>
      </c>
      <c r="J11" s="25">
        <v>2</v>
      </c>
      <c r="K11" s="28">
        <v>2</v>
      </c>
      <c r="L11" s="25"/>
      <c r="M11" s="28">
        <v>1</v>
      </c>
      <c r="N11" s="25"/>
      <c r="O11" s="28"/>
      <c r="P11" s="25">
        <v>1</v>
      </c>
      <c r="Q11" s="28">
        <v>1</v>
      </c>
      <c r="R11" s="25"/>
      <c r="S11" s="25"/>
      <c r="T11" s="25"/>
      <c r="U11" s="25"/>
      <c r="V11" s="24"/>
      <c r="W11" s="24"/>
      <c r="X11" s="24"/>
      <c r="Y11" s="24"/>
      <c r="Z11" s="24"/>
      <c r="AA11" s="24"/>
      <c r="AB11" s="24"/>
      <c r="AC11" s="24"/>
    </row>
    <row r="12" spans="1:29" ht="14.25">
      <c r="A12" s="24"/>
      <c r="B12" s="24"/>
      <c r="C12" s="25"/>
      <c r="D12" s="25"/>
      <c r="E12" s="25"/>
      <c r="F12" s="25"/>
      <c r="G12" s="25"/>
      <c r="H12" s="25"/>
      <c r="I12" s="25"/>
      <c r="J12" s="28" t="s">
        <v>30</v>
      </c>
      <c r="K12" s="28"/>
      <c r="L12" s="28"/>
      <c r="M12" s="28"/>
      <c r="N12" s="28"/>
      <c r="O12" s="28"/>
      <c r="P12" s="28"/>
      <c r="Q12" s="28"/>
      <c r="R12" s="25" t="s">
        <v>31</v>
      </c>
      <c r="S12" s="25"/>
      <c r="T12" s="25"/>
      <c r="U12" s="25"/>
      <c r="V12" s="24"/>
      <c r="W12" s="24"/>
      <c r="X12" s="24"/>
      <c r="Y12" s="24"/>
      <c r="Z12" s="24"/>
      <c r="AA12" s="24"/>
      <c r="AB12" s="24"/>
      <c r="AC12" s="24"/>
    </row>
    <row r="13" spans="1:29" ht="14.25">
      <c r="A13" s="24"/>
      <c r="B13" s="24"/>
      <c r="C13" s="25"/>
      <c r="D13" s="25"/>
      <c r="E13" s="25"/>
      <c r="F13" s="25"/>
      <c r="G13" s="25"/>
      <c r="H13" s="25"/>
      <c r="I13" s="25"/>
      <c r="J13" s="28" t="s">
        <v>32</v>
      </c>
      <c r="K13" s="28"/>
      <c r="L13" s="28"/>
      <c r="M13" s="28"/>
      <c r="N13" s="28"/>
      <c r="O13" s="28"/>
      <c r="P13" s="28"/>
      <c r="Q13" s="28"/>
      <c r="R13" s="25"/>
      <c r="S13" s="25" t="s">
        <v>20</v>
      </c>
      <c r="T13" s="25">
        <v>4</v>
      </c>
      <c r="U13" s="25">
        <v>1</v>
      </c>
      <c r="V13" s="24"/>
      <c r="W13" s="24"/>
      <c r="X13" s="24"/>
      <c r="Y13" s="24"/>
      <c r="Z13" s="24"/>
      <c r="AA13" s="25" t="s">
        <v>25</v>
      </c>
      <c r="AB13" s="25">
        <v>14</v>
      </c>
      <c r="AC13" s="25">
        <v>68</v>
      </c>
    </row>
    <row r="14" spans="1:29" ht="14.25">
      <c r="A14" s="24"/>
      <c r="B14" s="24"/>
      <c r="C14" s="25"/>
      <c r="D14" s="25"/>
      <c r="E14" s="25"/>
      <c r="F14" s="25"/>
      <c r="G14" s="25"/>
      <c r="H14" s="25"/>
      <c r="I14" s="25"/>
      <c r="J14" s="28"/>
      <c r="K14" s="28"/>
      <c r="L14" s="28"/>
      <c r="M14" s="28"/>
      <c r="N14" s="28"/>
      <c r="O14" s="28"/>
      <c r="P14" s="28"/>
      <c r="Q14" s="28"/>
      <c r="R14" s="25"/>
      <c r="S14" s="25" t="s">
        <v>21</v>
      </c>
      <c r="T14" s="25">
        <f>27-3</f>
        <v>24</v>
      </c>
      <c r="U14" s="25">
        <v>14</v>
      </c>
      <c r="V14" s="24"/>
      <c r="W14" s="24"/>
      <c r="X14" s="24"/>
      <c r="Y14" s="24"/>
      <c r="Z14" s="24"/>
      <c r="AA14" s="25" t="s">
        <v>26</v>
      </c>
      <c r="AB14" s="25">
        <v>10</v>
      </c>
      <c r="AC14" s="25">
        <v>1</v>
      </c>
    </row>
    <row r="15" spans="1:29" ht="14.25">
      <c r="A15" s="24"/>
      <c r="B15" s="24"/>
      <c r="C15" s="25"/>
      <c r="D15" s="25"/>
      <c r="E15" s="25"/>
      <c r="F15" s="25"/>
      <c r="G15" s="25"/>
      <c r="H15" s="25"/>
      <c r="I15" s="25"/>
      <c r="J15" s="28"/>
      <c r="K15" s="28"/>
      <c r="L15" s="28"/>
      <c r="M15" s="28"/>
      <c r="N15" s="28"/>
      <c r="O15" s="28"/>
      <c r="P15" s="28"/>
      <c r="Q15" s="28"/>
      <c r="R15" s="25"/>
      <c r="S15" s="25" t="s">
        <v>22</v>
      </c>
      <c r="T15" s="25">
        <f>2-1</f>
        <v>1</v>
      </c>
      <c r="U15" s="25">
        <v>0</v>
      </c>
      <c r="V15" s="24"/>
      <c r="W15" s="24"/>
      <c r="X15" s="24"/>
      <c r="Y15" s="24"/>
      <c r="Z15" s="24"/>
      <c r="AA15" s="25" t="s">
        <v>27</v>
      </c>
      <c r="AB15" s="25">
        <v>10</v>
      </c>
      <c r="AC15" s="25">
        <v>0</v>
      </c>
    </row>
    <row r="16" spans="1:29" ht="14.25">
      <c r="A16" s="24"/>
      <c r="B16" s="24"/>
      <c r="C16" s="25"/>
      <c r="D16" s="25"/>
      <c r="E16" s="25"/>
      <c r="F16" s="25"/>
      <c r="G16" s="25"/>
      <c r="H16" s="25"/>
      <c r="I16" s="25"/>
      <c r="J16" s="28"/>
      <c r="K16" s="28"/>
      <c r="L16" s="28"/>
      <c r="M16" s="28"/>
      <c r="N16" s="28"/>
      <c r="O16" s="28"/>
      <c r="P16" s="28"/>
      <c r="Q16" s="28"/>
      <c r="R16" s="25"/>
      <c r="S16" s="25" t="s">
        <v>23</v>
      </c>
      <c r="T16" s="25">
        <v>9</v>
      </c>
      <c r="U16" s="25">
        <v>1</v>
      </c>
      <c r="V16" s="24"/>
      <c r="W16" s="24"/>
      <c r="X16" s="24"/>
      <c r="Y16" s="24"/>
      <c r="Z16" s="24"/>
      <c r="AA16" s="25" t="s">
        <v>19</v>
      </c>
      <c r="AB16" s="25">
        <f>SUM(AB13:AB15)</f>
        <v>34</v>
      </c>
      <c r="AC16" s="25">
        <f>SUM(AC13:AC15)</f>
        <v>69</v>
      </c>
    </row>
    <row r="17" spans="1:29" ht="14.25">
      <c r="A17" s="24"/>
      <c r="B17" s="24"/>
      <c r="C17" s="25"/>
      <c r="D17" s="25"/>
      <c r="E17" s="25"/>
      <c r="F17" s="25"/>
      <c r="G17" s="25"/>
      <c r="H17" s="25"/>
      <c r="I17" s="25"/>
      <c r="J17" s="28"/>
      <c r="K17" s="28"/>
      <c r="L17" s="28"/>
      <c r="M17" s="28"/>
      <c r="N17" s="28"/>
      <c r="O17" s="28"/>
      <c r="P17" s="28"/>
      <c r="Q17" s="28"/>
      <c r="R17" s="25"/>
      <c r="S17" s="25" t="s">
        <v>24</v>
      </c>
      <c r="T17" s="25">
        <v>3</v>
      </c>
      <c r="U17" s="25">
        <v>2</v>
      </c>
      <c r="V17" s="24"/>
      <c r="W17" s="24"/>
      <c r="X17" s="24"/>
      <c r="Y17" s="24"/>
      <c r="Z17" s="24"/>
      <c r="AA17" s="25"/>
      <c r="AB17" s="24"/>
      <c r="AC17" s="24"/>
    </row>
    <row r="18" spans="1:29" ht="14.25">
      <c r="A18" s="24"/>
      <c r="B18" s="24"/>
      <c r="C18" s="25"/>
      <c r="D18" s="25"/>
      <c r="E18" s="25"/>
      <c r="F18" s="25"/>
      <c r="G18" s="25"/>
      <c r="H18" s="25"/>
      <c r="I18" s="25"/>
      <c r="J18" s="28"/>
      <c r="K18" s="28"/>
      <c r="L18" s="28"/>
      <c r="M18" s="28"/>
      <c r="N18" s="28"/>
      <c r="O18" s="28"/>
      <c r="P18" s="28"/>
      <c r="Q18" s="28"/>
      <c r="R18" s="25"/>
      <c r="S18" s="25" t="s">
        <v>19</v>
      </c>
      <c r="T18" s="25">
        <f>SUM(T13:T17)</f>
        <v>41</v>
      </c>
      <c r="U18" s="25">
        <f>SUM(U13:U17)</f>
        <v>18</v>
      </c>
      <c r="V18" s="24"/>
      <c r="W18" s="24"/>
      <c r="X18" s="24"/>
      <c r="Y18" s="24"/>
      <c r="Z18" s="24"/>
      <c r="AA18" s="24"/>
      <c r="AB18" s="24"/>
      <c r="AC18" s="24"/>
    </row>
  </sheetData>
  <mergeCells count="17">
    <mergeCell ref="R3:S5"/>
    <mergeCell ref="A3:C5"/>
    <mergeCell ref="T3:U5"/>
    <mergeCell ref="V3:W5"/>
    <mergeCell ref="J3:K5"/>
    <mergeCell ref="L3:M5"/>
    <mergeCell ref="N3:O5"/>
    <mergeCell ref="A9:AC9"/>
    <mergeCell ref="A1:AC1"/>
    <mergeCell ref="A8:AC8"/>
    <mergeCell ref="A2:W2"/>
    <mergeCell ref="X2:Z5"/>
    <mergeCell ref="AA2:AC5"/>
    <mergeCell ref="D3:E5"/>
    <mergeCell ref="F3:G5"/>
    <mergeCell ref="H3:I5"/>
    <mergeCell ref="P3:Q5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tkustaff</dc:creator>
  <cp:keywords/>
  <dc:description/>
  <cp:lastModifiedBy>tkustaff</cp:lastModifiedBy>
  <cp:lastPrinted>2007-05-08T08:09:36Z</cp:lastPrinted>
  <dcterms:created xsi:type="dcterms:W3CDTF">2005-12-14T06:16:32Z</dcterms:created>
  <dcterms:modified xsi:type="dcterms:W3CDTF">2007-06-08T07:45:37Z</dcterms:modified>
  <cp:category/>
  <cp:version/>
  <cp:contentType/>
  <cp:contentStatus/>
</cp:coreProperties>
</file>